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7\1 výzva\"/>
    </mc:Choice>
  </mc:AlternateContent>
  <xr:revisionPtr revIDLastSave="0" documentId="13_ncr:1_{DDC8402D-FA69-4DC8-8F57-32F791256ED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<sst xmlns="http://schemas.openxmlformats.org/spreadsheetml/2006/main" count="71" uniqueCount="64">
  <si>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</si>
  <si>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</si>
  <si>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</si>
  <si>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</si>
  <si>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</si>
  <si>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</si>
  <si>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</si>
  <si>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</si>
  <si>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</si>
  <si>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</si>
  <si>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</si>
  <si>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</si>
  <si>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</si>
  <si>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</si>
  <si>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</si>
  <si>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</si>
  <si>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</si>
  <si>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</si>
  <si>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</si>
  <si>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</si>
  <si>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</si>
  <si>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</si>
  <si>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</si>
  <si>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</si>
  <si>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</si>
  <si>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</si>
  <si>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</si>
  <si>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</si>
  <si>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</si>
  <si>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</si>
  <si>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</si>
  <si>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</si>
  <si>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</si>
  <si>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</si>
  <si>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</si>
  <si>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</si>
  <si>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</si>
  <si>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</si>
  <si>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</si>
  <si>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</si>
  <si>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</si>
  <si>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</si>
  <si>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</si>
  <si>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</si>
  <si>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</si>
  <si>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</si>
  <si>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</si>
  <si>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</si>
  <si>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</si>
  <si>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</si>
  <si>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</si>
  <si>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</si>
  <si>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</si>
  <si>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</si>
  <si>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</si>
  <si>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</si>
  <si>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Pokud financováno z projektových prostředků, pak ŘEŠITEL uvede: NÁZEV A ČÍSLO DOTAČNÍHO PROJEKTU</t>
  </si>
  <si>
    <t xml:space="preserve">Tiskárny, kopírky, multifunkce II. 017 - 2024 </t>
  </si>
  <si>
    <t>Multifunkční barevná laserová tiskárna A4</t>
  </si>
  <si>
    <t>Multifunkční barevná laserová tiskárna A4.
Tisk + kopírka + skener.
Rozlišení tisku min. 600 x 600 dpi.
Rozlišení skeneru min. 600 dpi.
Rychlost tisku min. 22 stran/minutu. 
Rychlost skenovani  min. 20 stran/minutu. 
Dotykový LCD displej.
Konektory min.: USB, Ethernet.
Doba tisku první strany max. 12 s.
Paměť min. 512 MB.
Hmotnost max. 20 kg.
Rozměry (V x Š x D) max. 350 x 415 x 400 mm.
Skenovani do: E-mail, přední USB disková jednotka, server FTP, počítač
připojený přes síť nebo USB, síťová složka systému Windows
Optický válec součástí toneru.
Výtěžnost toneru min. 2 500 stran.
Doporučený objem tisku za měsíc: 1 500 stran.</t>
  </si>
  <si>
    <t>Včetně dodání do určené místnosti.</t>
  </si>
  <si>
    <t>Bc. Marek Vyčítal,
Tel.: 776 732 996,
37763 2882</t>
  </si>
  <si>
    <t>Univerzitní 20, 
301 00 Plzeň,
Centrum informatizace a výpočetní techniky - Odbor uživatelské podpory a provozu,
místnost UI 302</t>
  </si>
  <si>
    <t>30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</si>
</sst>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4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164" fontId="21" fillId="3" borderId="4" xfId="0" applyNumberFormat="1" applyFont="1" applyFill="1" applyBorder="1" applyAlignment="1">
      <alignment horizontal="right" vertical="center" indent="1"/>
    </xf>
    <xf numFmtId="0" fontId="4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89" zoomScaleNormal="89" workbookViewId="0">
      <selection activeCell="H11" sqref="H11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10.5703125" style="39" customWidth="1"/>
    <col min="5" max="5" width="9.7109375" style="2" customWidth="1"/>
    <col min="6" max="6" width="72.7109375" style="3" customWidth="1"/>
    <col min="7" max="7" width="30.28515625" style="4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32.85546875" hidden="1" customWidth="1"/>
    <col min="12" max="12" width="35.140625" customWidth="1"/>
    <col min="13" max="13" width="21.7109375" customWidth="1"/>
    <col min="14" max="14" width="33.140625" style="3" customWidth="1"/>
    <col min="15" max="15" width="28.14062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0" t="s">
        <v>50</v>
      </c>
      <c r="C1" s="121"/>
      <c r="D1" s="121"/>
    </row>
    <row r="2" spans="1:22" ht="18" customHeight="1" x14ac:dyDescent="0.25">
      <c r="B2" s="120" t="s">
        <v>57</v>
      </c>
      <c r="C2" s="120"/>
      <c r="D2" s="120"/>
      <c r="G2" s="98"/>
    </row>
    <row r="3" spans="1:22" ht="17.2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16.5" customHeight="1" x14ac:dyDescent="0.25">
      <c r="B4" s="13"/>
      <c r="C4" s="9" t="s">
        <v>0</v>
      </c>
      <c r="D4" s="113"/>
      <c r="E4" s="113"/>
      <c r="F4" s="113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39</v>
      </c>
      <c r="D7" s="21" t="s">
        <v>4</v>
      </c>
      <c r="E7" s="21" t="s">
        <v>40</v>
      </c>
      <c r="F7" s="21" t="s">
        <v>51</v>
      </c>
      <c r="G7" s="22" t="s">
        <v>5</v>
      </c>
      <c r="H7" s="22" t="s">
        <v>15</v>
      </c>
      <c r="I7" s="21" t="s">
        <v>41</v>
      </c>
      <c r="J7" s="21" t="s">
        <v>42</v>
      </c>
      <c r="K7" s="21" t="s">
        <v>56</v>
      </c>
      <c r="L7" s="21" t="s">
        <v>43</v>
      </c>
      <c r="M7" s="114" t="s">
        <v>44</v>
      </c>
      <c r="N7" s="21" t="s">
        <v>45</v>
      </c>
      <c r="O7" s="21" t="s">
        <v>53</v>
      </c>
      <c r="P7" s="21" t="s">
        <v>46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47</v>
      </c>
      <c r="V7" s="21" t="s">
        <v>48</v>
      </c>
    </row>
    <row r="8" spans="1:22" ht="312.75" customHeight="1" thickTop="1" thickBot="1" x14ac:dyDescent="0.3">
      <c r="A8" s="24"/>
      <c r="B8" s="99">
        <v>1</v>
      </c>
      <c r="C8" s="111" t="s">
        <v>58</v>
      </c>
      <c r="D8" s="101">
        <v>1</v>
      </c>
      <c r="E8" s="102" t="s">
        <v>49</v>
      </c>
      <c r="F8" s="110" t="s">
        <v>59</v>
      </c>
      <c r="G8" s="141"/>
      <c r="H8" s="142"/>
      <c r="I8" s="100" t="s">
        <v>52</v>
      </c>
      <c r="J8" s="103" t="s">
        <v>55</v>
      </c>
      <c r="K8" s="104"/>
      <c r="L8" s="112" t="s">
        <v>60</v>
      </c>
      <c r="M8" s="111" t="s">
        <v>61</v>
      </c>
      <c r="N8" s="111" t="s">
        <v>62</v>
      </c>
      <c r="O8" s="105" t="s">
        <v>63</v>
      </c>
      <c r="P8" s="106">
        <f>D8*Q8</f>
        <v>6200</v>
      </c>
      <c r="Q8" s="109">
        <v>6200</v>
      </c>
      <c r="R8" s="143"/>
      <c r="S8" s="107">
        <f>D8*R8</f>
        <v>0</v>
      </c>
      <c r="T8" s="108" t="str">
        <f>IF(ISNUMBER(R8), IF(R8&gt;Q8,"NEVYHOVUJE","VYHOVUJE")," ")</f>
        <v xml:space="preserve"> </v>
      </c>
      <c r="U8" s="102"/>
      <c r="V8" s="102" t="s">
        <v>13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14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6200</v>
      </c>
      <c r="R11" s="117">
        <f>SUM(S8:S8)</f>
        <v>0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54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TUjL7diWCHUuyN7ztasdPh/1hbJzklj1IjkWLfcpquPN/75EeB8AKAKKEAifzSAtzKqPaLEddvJ0VZtj3GzvuA==" saltValue="vIVw6hJbIy2l/zugz+kBD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E11" sqref="E11:G12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37</v>
      </c>
      <c r="C1" s="128"/>
      <c r="D1" s="55"/>
    </row>
    <row r="2" spans="2:13" x14ac:dyDescent="0.25">
      <c r="B2" s="129" t="str">
        <f>'Nabídková cena'!B2:D2</f>
        <v xml:space="preserve">Tiskárny, kopírky, multifunkce II. 017 - 2024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38</v>
      </c>
      <c r="C9" s="54">
        <f>'Nabídková cena'!R11</f>
        <v>0</v>
      </c>
      <c r="E9" s="130" t="s">
        <v>16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17</v>
      </c>
      <c r="C11" s="47" t="s">
        <v>5</v>
      </c>
      <c r="D11" s="48" t="s">
        <v>18</v>
      </c>
      <c r="E11" s="135"/>
      <c r="F11" s="136"/>
      <c r="G11" s="137"/>
    </row>
    <row r="12" spans="2:13" s="49" customFormat="1" ht="27" customHeight="1" thickBot="1" x14ac:dyDescent="0.3">
      <c r="B12" s="87" t="s">
        <v>19</v>
      </c>
      <c r="C12" s="89">
        <f>'Nabídková cena'!G8</f>
        <v>0</v>
      </c>
      <c r="D12" s="88">
        <v>1500</v>
      </c>
      <c r="E12" s="138"/>
      <c r="F12" s="139"/>
      <c r="G12" s="140"/>
    </row>
    <row r="13" spans="2:13" s="49" customFormat="1" ht="40.5" customHeight="1" thickBot="1" x14ac:dyDescent="0.3">
      <c r="B13" s="50" t="s">
        <v>20</v>
      </c>
      <c r="C13" s="47" t="s">
        <v>21</v>
      </c>
      <c r="D13" s="47" t="s">
        <v>22</v>
      </c>
      <c r="E13" s="47" t="s">
        <v>23</v>
      </c>
      <c r="F13" s="47" t="s">
        <v>24</v>
      </c>
      <c r="G13" s="51" t="s">
        <v>25</v>
      </c>
      <c r="I13" s="52" t="s">
        <v>26</v>
      </c>
      <c r="M13" s="53"/>
    </row>
    <row r="14" spans="2:13" s="49" customFormat="1" x14ac:dyDescent="0.25">
      <c r="B14" s="70" t="s">
        <v>27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28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29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30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31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32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33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33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34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35</v>
      </c>
      <c r="G23" s="63">
        <f ca="1">G22*5</f>
        <v>0</v>
      </c>
    </row>
    <row r="24" spans="2:9" s="49" customFormat="1" ht="30" customHeight="1" thickBot="1" x14ac:dyDescent="0.3">
      <c r="B24" s="64" t="s">
        <v>36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2024-09-24T11:00:40Z</cp:lastPrinted>
  <dcterms:created xsi:type="dcterms:W3CDTF">2014-03-05T12:43:32Z</dcterms:created>
  <dcterms:modified xsi:type="dcterms:W3CDTF">2024-09-24T12:20:16Z</dcterms:modified>
</cp:coreProperties>
</file>